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2" yWindow="516" windowWidth="12348" windowHeight="12348"/>
  </bookViews>
  <sheets>
    <sheet name="거래명세서" sheetId="15" r:id="rId1"/>
  </sheets>
  <definedNames>
    <definedName name="_xlnm.Print_Area" localSheetId="0">거래명세서!$B$1:$O$21</definedName>
    <definedName name="_xlnm.Print_Titles" localSheetId="0">거래명세서!$7:$7</definedName>
  </definedNames>
  <calcPr calcId="152511"/>
</workbook>
</file>

<file path=xl/calcChain.xml><?xml version="1.0" encoding="utf-8"?>
<calcChain xmlns="http://schemas.openxmlformats.org/spreadsheetml/2006/main">
  <c r="K9" i="15" l="1"/>
  <c r="L9" i="15" s="1"/>
  <c r="J21" i="15" s="1"/>
  <c r="K8" i="15"/>
  <c r="D21" i="15" l="1"/>
  <c r="N21" i="15" s="1"/>
  <c r="M9" i="15"/>
  <c r="L8" i="15"/>
  <c r="M8" i="15" s="1"/>
</calcChain>
</file>

<file path=xl/sharedStrings.xml><?xml version="1.0" encoding="utf-8"?>
<sst xmlns="http://schemas.openxmlformats.org/spreadsheetml/2006/main" count="34" uniqueCount="32">
  <si>
    <t>상      호</t>
    <phoneticPr fontId="1" type="noConversion"/>
  </si>
  <si>
    <t>주      소</t>
    <phoneticPr fontId="1" type="noConversion"/>
  </si>
  <si>
    <t>구분</t>
    <phoneticPr fontId="1" type="noConversion"/>
  </si>
  <si>
    <t>품명</t>
    <phoneticPr fontId="1" type="noConversion"/>
  </si>
  <si>
    <t>수량</t>
    <phoneticPr fontId="1" type="noConversion"/>
  </si>
  <si>
    <t>단위</t>
    <phoneticPr fontId="1" type="noConversion"/>
  </si>
  <si>
    <t>단가</t>
    <phoneticPr fontId="1" type="noConversion"/>
  </si>
  <si>
    <t>공급가</t>
    <phoneticPr fontId="1" type="noConversion"/>
  </si>
  <si>
    <t>부가세</t>
    <phoneticPr fontId="1" type="noConversion"/>
  </si>
  <si>
    <t>금액</t>
    <phoneticPr fontId="1" type="noConversion"/>
  </si>
  <si>
    <t>비고</t>
    <phoneticPr fontId="1" type="noConversion"/>
  </si>
  <si>
    <t>거래일자</t>
    <phoneticPr fontId="1" type="noConversion"/>
  </si>
  <si>
    <t>총 합계</t>
    <phoneticPr fontId="1" type="noConversion"/>
  </si>
  <si>
    <t>번 호</t>
    <phoneticPr fontId="1" type="noConversion"/>
  </si>
  <si>
    <r>
      <rPr>
        <b/>
        <u/>
        <sz val="26"/>
        <color theme="1"/>
        <rFont val="맑은 고딕"/>
        <family val="3"/>
        <charset val="129"/>
        <scheme val="minor"/>
      </rPr>
      <t>거 래 명 세 서</t>
    </r>
    <r>
      <rPr>
        <b/>
        <sz val="26"/>
        <color theme="1"/>
        <rFont val="맑은 고딕"/>
        <family val="3"/>
        <charset val="129"/>
        <scheme val="minor"/>
      </rPr>
      <t xml:space="preserve">              (공급받는자 보관용)</t>
    </r>
    <phoneticPr fontId="1" type="noConversion"/>
  </si>
  <si>
    <t>공
급
자</t>
    <phoneticPr fontId="1" type="noConversion"/>
  </si>
  <si>
    <t>공
급
받
는
자</t>
    <phoneticPr fontId="1" type="noConversion"/>
  </si>
  <si>
    <t>공급가합</t>
    <phoneticPr fontId="1" type="noConversion"/>
  </si>
  <si>
    <t>부가세합</t>
    <phoneticPr fontId="1" type="noConversion"/>
  </si>
  <si>
    <t>최종금액</t>
    <phoneticPr fontId="2" type="noConversion"/>
  </si>
  <si>
    <t>서울시 서초구 사임당로 139, 402호(삼정빌딩)</t>
  </si>
  <si>
    <t xml:space="preserve">2020. 3.   </t>
    <phoneticPr fontId="1" type="noConversion"/>
  </si>
  <si>
    <t>전자출결</t>
    <phoneticPr fontId="1" type="noConversion"/>
  </si>
  <si>
    <t>리더기</t>
    <phoneticPr fontId="1" type="noConversion"/>
  </si>
  <si>
    <t>전자출결</t>
    <phoneticPr fontId="1" type="noConversion"/>
  </si>
  <si>
    <t>태그(카드/동글)</t>
    <phoneticPr fontId="1" type="noConversion"/>
  </si>
  <si>
    <t>대</t>
    <phoneticPr fontId="1" type="noConversion"/>
  </si>
  <si>
    <t>개</t>
    <phoneticPr fontId="1" type="noConversion"/>
  </si>
  <si>
    <t>원정</t>
    <phoneticPr fontId="1" type="noConversion"/>
  </si>
  <si>
    <t>어린이집</t>
    <phoneticPr fontId="1" type="noConversion"/>
  </si>
  <si>
    <r>
      <t xml:space="preserve">(￦                 원) </t>
    </r>
    <r>
      <rPr>
        <b/>
        <sz val="12"/>
        <color theme="1"/>
        <rFont val="맑은 고딕"/>
        <family val="3"/>
        <charset val="129"/>
        <scheme val="minor"/>
      </rPr>
      <t xml:space="preserve"> 부가세포함</t>
    </r>
    <phoneticPr fontId="2" type="noConversion"/>
  </si>
  <si>
    <r>
      <t xml:space="preserve">(주)매트로텍     </t>
    </r>
    <r>
      <rPr>
        <sz val="12"/>
        <color theme="1"/>
        <rFont val="맑은 고딕"/>
        <family val="3"/>
        <charset val="129"/>
        <scheme val="minor"/>
      </rPr>
      <t xml:space="preserve"> *LG유플러스 위탁사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</si>
</sst>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15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2"/>
      <scheme val="minor"/>
    </font>
    <font>
      <sz val="16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2"/>
      <scheme val="minor"/>
    </font>
    <font>
      <b/>
      <sz val="15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u/>
      <sz val="26"/>
      <color theme="1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76" fontId="0" fillId="0" borderId="0" xfId="0" applyNumberFormat="1"/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3" borderId="0" xfId="0" applyFill="1"/>
    <xf numFmtId="0" fontId="7" fillId="3" borderId="0" xfId="0" applyFont="1" applyFill="1" applyAlignment="1">
      <alignment horizontal="right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176" fontId="0" fillId="3" borderId="0" xfId="0" applyNumberFormat="1" applyFill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/>
    </xf>
    <xf numFmtId="176" fontId="5" fillId="0" borderId="15" xfId="0" applyNumberFormat="1" applyFont="1" applyFill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177" fontId="5" fillId="0" borderId="7" xfId="0" applyNumberFormat="1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177" fontId="5" fillId="0" borderId="28" xfId="0" applyNumberFormat="1" applyFont="1" applyFill="1" applyBorder="1" applyAlignment="1">
      <alignment horizontal="center" vertical="center"/>
    </xf>
    <xf numFmtId="176" fontId="5" fillId="0" borderId="29" xfId="0" applyNumberFormat="1" applyFont="1" applyFill="1" applyBorder="1"/>
    <xf numFmtId="176" fontId="5" fillId="0" borderId="28" xfId="0" applyNumberFormat="1" applyFont="1" applyFill="1" applyBorder="1" applyAlignment="1">
      <alignment horizontal="center"/>
    </xf>
    <xf numFmtId="176" fontId="5" fillId="0" borderId="29" xfId="0" applyNumberFormat="1" applyFont="1" applyFill="1" applyBorder="1" applyAlignment="1">
      <alignment horizontal="right"/>
    </xf>
    <xf numFmtId="0" fontId="5" fillId="0" borderId="12" xfId="0" applyFont="1" applyBorder="1" applyAlignment="1">
      <alignment horizontal="center" vertical="center"/>
    </xf>
    <xf numFmtId="176" fontId="5" fillId="0" borderId="13" xfId="0" applyNumberFormat="1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77" fontId="5" fillId="0" borderId="13" xfId="0" applyNumberFormat="1" applyFont="1" applyFill="1" applyBorder="1" applyAlignment="1">
      <alignment horizontal="center" vertical="center"/>
    </xf>
    <xf numFmtId="176" fontId="5" fillId="0" borderId="30" xfId="0" applyNumberFormat="1" applyFont="1" applyFill="1" applyBorder="1"/>
    <xf numFmtId="176" fontId="5" fillId="0" borderId="13" xfId="0" applyNumberFormat="1" applyFont="1" applyFill="1" applyBorder="1" applyAlignment="1">
      <alignment horizontal="center"/>
    </xf>
    <xf numFmtId="176" fontId="5" fillId="0" borderId="30" xfId="0" applyNumberFormat="1" applyFont="1" applyFill="1" applyBorder="1" applyAlignment="1">
      <alignment horizontal="right"/>
    </xf>
    <xf numFmtId="176" fontId="5" fillId="3" borderId="1" xfId="0" applyNumberFormat="1" applyFont="1" applyFill="1" applyBorder="1" applyAlignment="1">
      <alignment horizontal="center" vertical="center"/>
    </xf>
    <xf numFmtId="176" fontId="5" fillId="3" borderId="2" xfId="0" applyNumberFormat="1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176" fontId="8" fillId="0" borderId="15" xfId="0" applyNumberFormat="1" applyFont="1" applyFill="1" applyBorder="1" applyAlignment="1">
      <alignment horizontal="center"/>
    </xf>
    <xf numFmtId="0" fontId="12" fillId="0" borderId="15" xfId="0" applyFont="1" applyBorder="1" applyAlignment="1">
      <alignment horizontal="center" wrapText="1"/>
    </xf>
    <xf numFmtId="176" fontId="5" fillId="0" borderId="15" xfId="0" applyNumberFormat="1" applyFont="1" applyFill="1" applyBorder="1" applyAlignment="1"/>
    <xf numFmtId="0" fontId="5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 wrapText="1"/>
    </xf>
    <xf numFmtId="177" fontId="5" fillId="0" borderId="7" xfId="0" applyNumberFormat="1" applyFont="1" applyFill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176" fontId="8" fillId="0" borderId="15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/>
    </xf>
    <xf numFmtId="176" fontId="4" fillId="0" borderId="18" xfId="0" applyNumberFormat="1" applyFont="1" applyBorder="1" applyAlignment="1">
      <alignment horizontal="center"/>
    </xf>
    <xf numFmtId="176" fontId="4" fillId="0" borderId="19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76" fontId="4" fillId="0" borderId="17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3" borderId="2" xfId="0" applyFont="1" applyFill="1" applyBorder="1" applyAlignment="1">
      <alignment horizontal="left" vertical="center" inden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176" fontId="6" fillId="3" borderId="3" xfId="0" applyNumberFormat="1" applyFont="1" applyFill="1" applyBorder="1" applyAlignment="1">
      <alignment horizontal="center" vertical="center" wrapText="1"/>
    </xf>
    <xf numFmtId="176" fontId="6" fillId="3" borderId="4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/>
    </xf>
    <xf numFmtId="14" fontId="7" fillId="3" borderId="0" xfId="0" applyNumberFormat="1" applyFont="1" applyFill="1" applyAlignment="1">
      <alignment horizontal="right" inden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left" vertical="center"/>
    </xf>
    <xf numFmtId="0" fontId="5" fillId="3" borderId="23" xfId="0" applyFont="1" applyFill="1" applyBorder="1" applyAlignment="1">
      <alignment horizontal="left" vertical="center"/>
    </xf>
    <xf numFmtId="0" fontId="5" fillId="3" borderId="24" xfId="0" applyFont="1" applyFill="1" applyBorder="1" applyAlignment="1">
      <alignment horizontal="left" vertical="center"/>
    </xf>
    <xf numFmtId="176" fontId="6" fillId="3" borderId="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326571</xdr:colOff>
      <xdr:row>0</xdr:row>
      <xdr:rowOff>293915</xdr:rowOff>
    </xdr:from>
    <xdr:to>
      <xdr:col>8</xdr:col>
      <xdr:colOff>119744</xdr:colOff>
      <xdr:row>4</xdr:row>
      <xdr:rowOff>19162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6942" y="293915"/>
          <a:ext cx="1066802" cy="1194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3"/>
  <sheetViews>
    <sheetView tabSelected="1" zoomScale="70" zoomScaleNormal="70" workbookViewId="0">
      <pane ySplit="7" topLeftCell="A8" activePane="bottomLeft" state="frozen"/>
      <selection pane="bottomLeft" activeCell="S11" sqref="S11"/>
    </sheetView>
  </sheetViews>
  <sheetFormatPr defaultRowHeight="17.399999999999999" x14ac:dyDescent="0.4"/>
  <cols>
    <col min="1" max="1" width="3.19921875" customWidth="1"/>
    <col min="2" max="2" width="6.59765625" style="2" customWidth="1"/>
    <col min="3" max="3" width="13" style="1" bestFit="1" customWidth="1"/>
    <col min="5" max="5" width="9.59765625" customWidth="1"/>
    <col min="6" max="6" width="12.09765625" bestFit="1" customWidth="1"/>
    <col min="8" max="8" width="7.8984375" customWidth="1"/>
    <col min="9" max="9" width="6.59765625" style="1" customWidth="1"/>
    <col min="10" max="10" width="16.3984375" bestFit="1" customWidth="1"/>
    <col min="11" max="11" width="12.5" bestFit="1" customWidth="1"/>
    <col min="12" max="12" width="11.5" customWidth="1"/>
    <col min="13" max="13" width="12.5" bestFit="1" customWidth="1"/>
    <col min="16" max="16" width="10" bestFit="1" customWidth="1"/>
    <col min="17" max="17" width="14.8984375" bestFit="1" customWidth="1"/>
  </cols>
  <sheetData>
    <row r="1" spans="2:17" ht="39.6" x14ac:dyDescent="0.85">
      <c r="B1" s="81" t="s">
        <v>14</v>
      </c>
      <c r="C1" s="81"/>
      <c r="D1" s="81"/>
      <c r="E1" s="81"/>
      <c r="F1" s="81"/>
      <c r="G1" s="81"/>
      <c r="H1" s="81"/>
      <c r="I1" s="81"/>
      <c r="J1" s="81"/>
      <c r="K1" s="9"/>
      <c r="L1" s="9"/>
      <c r="M1" s="10" t="s">
        <v>11</v>
      </c>
      <c r="N1" s="82" t="s">
        <v>21</v>
      </c>
      <c r="O1" s="82"/>
    </row>
    <row r="2" spans="2:17" ht="13.5" customHeight="1" x14ac:dyDescent="0.4">
      <c r="B2" s="11"/>
      <c r="C2" s="12"/>
      <c r="D2" s="9"/>
      <c r="E2" s="9"/>
      <c r="F2" s="9"/>
      <c r="G2" s="9"/>
      <c r="H2" s="9"/>
      <c r="I2" s="12"/>
      <c r="J2" s="9"/>
      <c r="K2" s="9"/>
      <c r="L2" s="9"/>
      <c r="M2" s="9"/>
      <c r="N2" s="9"/>
      <c r="O2" s="9"/>
    </row>
    <row r="3" spans="2:17" s="5" customFormat="1" ht="32.1" customHeight="1" x14ac:dyDescent="0.4">
      <c r="B3" s="83" t="s">
        <v>15</v>
      </c>
      <c r="C3" s="35" t="s">
        <v>0</v>
      </c>
      <c r="D3" s="90" t="s">
        <v>31</v>
      </c>
      <c r="E3" s="91"/>
      <c r="F3" s="91"/>
      <c r="G3" s="91"/>
      <c r="H3" s="92"/>
      <c r="I3" s="83" t="s">
        <v>16</v>
      </c>
      <c r="J3" s="35" t="s">
        <v>0</v>
      </c>
      <c r="K3" s="89" t="s">
        <v>29</v>
      </c>
      <c r="L3" s="89"/>
      <c r="M3" s="89"/>
      <c r="N3" s="89"/>
      <c r="O3" s="89"/>
    </row>
    <row r="4" spans="2:17" s="5" customFormat="1" ht="32.1" customHeight="1" thickBot="1" x14ac:dyDescent="0.45">
      <c r="B4" s="84"/>
      <c r="C4" s="36" t="s">
        <v>1</v>
      </c>
      <c r="D4" s="85" t="s">
        <v>20</v>
      </c>
      <c r="E4" s="86"/>
      <c r="F4" s="86"/>
      <c r="G4" s="86"/>
      <c r="H4" s="87"/>
      <c r="I4" s="84"/>
      <c r="J4" s="36" t="s">
        <v>1</v>
      </c>
      <c r="K4" s="72"/>
      <c r="L4" s="72"/>
      <c r="M4" s="72"/>
      <c r="N4" s="72"/>
      <c r="O4" s="72"/>
    </row>
    <row r="5" spans="2:17" s="5" customFormat="1" ht="32.1" customHeight="1" thickBot="1" x14ac:dyDescent="0.45">
      <c r="B5" s="73" t="s">
        <v>19</v>
      </c>
      <c r="C5" s="74"/>
      <c r="D5" s="74"/>
      <c r="E5" s="75"/>
      <c r="F5" s="76"/>
      <c r="G5" s="77"/>
      <c r="H5" s="77"/>
      <c r="I5" s="88" t="s">
        <v>28</v>
      </c>
      <c r="J5" s="78" t="s">
        <v>30</v>
      </c>
      <c r="K5" s="78"/>
      <c r="L5" s="78"/>
      <c r="M5" s="78"/>
      <c r="N5" s="78"/>
      <c r="O5" s="79"/>
      <c r="Q5" s="14"/>
    </row>
    <row r="6" spans="2:17" ht="9" customHeight="1" x14ac:dyDescent="0.4">
      <c r="B6" s="11"/>
      <c r="C6" s="13"/>
      <c r="D6" s="9"/>
      <c r="E6" s="9"/>
      <c r="F6" s="9"/>
      <c r="G6" s="9"/>
      <c r="H6" s="9"/>
      <c r="I6" s="12"/>
      <c r="J6" s="9"/>
      <c r="K6" s="9"/>
      <c r="L6" s="9"/>
      <c r="M6" s="9"/>
      <c r="N6" s="9"/>
      <c r="O6" s="9"/>
    </row>
    <row r="7" spans="2:17" s="4" customFormat="1" ht="33.9" customHeight="1" x14ac:dyDescent="0.55000000000000004">
      <c r="B7" s="8" t="s">
        <v>13</v>
      </c>
      <c r="C7" s="7" t="s">
        <v>2</v>
      </c>
      <c r="D7" s="80" t="s">
        <v>3</v>
      </c>
      <c r="E7" s="80"/>
      <c r="F7" s="80"/>
      <c r="G7" s="80"/>
      <c r="H7" s="15" t="s">
        <v>4</v>
      </c>
      <c r="I7" s="15" t="s">
        <v>5</v>
      </c>
      <c r="J7" s="7" t="s">
        <v>6</v>
      </c>
      <c r="K7" s="15" t="s">
        <v>7</v>
      </c>
      <c r="L7" s="15" t="s">
        <v>8</v>
      </c>
      <c r="M7" s="15" t="s">
        <v>9</v>
      </c>
      <c r="N7" s="80" t="s">
        <v>10</v>
      </c>
      <c r="O7" s="80"/>
    </row>
    <row r="8" spans="2:17" ht="31.5" customHeight="1" x14ac:dyDescent="0.45">
      <c r="B8" s="38">
        <v>1</v>
      </c>
      <c r="C8" s="48" t="s">
        <v>22</v>
      </c>
      <c r="D8" s="66" t="s">
        <v>23</v>
      </c>
      <c r="E8" s="66"/>
      <c r="F8" s="66"/>
      <c r="G8" s="66"/>
      <c r="H8" s="40">
        <v>1</v>
      </c>
      <c r="I8" s="16" t="s">
        <v>26</v>
      </c>
      <c r="J8" s="39">
        <v>300000</v>
      </c>
      <c r="K8" s="41">
        <f>J8/1.1</f>
        <v>272727.27272727271</v>
      </c>
      <c r="L8" s="17">
        <f t="shared" ref="L8" si="0">K8*0.1</f>
        <v>27272.727272727272</v>
      </c>
      <c r="M8" s="17">
        <f t="shared" ref="M8" si="1">K8+L8</f>
        <v>300000</v>
      </c>
      <c r="N8" s="70"/>
      <c r="O8" s="71"/>
    </row>
    <row r="9" spans="2:17" ht="31.5" customHeight="1" x14ac:dyDescent="0.45">
      <c r="B9" s="42">
        <v>2</v>
      </c>
      <c r="C9" s="48" t="s">
        <v>24</v>
      </c>
      <c r="D9" s="66" t="s">
        <v>25</v>
      </c>
      <c r="E9" s="66"/>
      <c r="F9" s="66"/>
      <c r="G9" s="66"/>
      <c r="H9" s="43"/>
      <c r="I9" s="16" t="s">
        <v>27</v>
      </c>
      <c r="J9" s="39">
        <v>5000</v>
      </c>
      <c r="K9" s="41">
        <f>J9/1.1*H9</f>
        <v>0</v>
      </c>
      <c r="L9" s="17">
        <f t="shared" ref="L9" si="2">K9*0.1</f>
        <v>0</v>
      </c>
      <c r="M9" s="17">
        <f t="shared" ref="M9" si="3">K9+L9</f>
        <v>0</v>
      </c>
      <c r="N9" s="67"/>
      <c r="O9" s="68"/>
    </row>
    <row r="10" spans="2:17" ht="31.5" customHeight="1" x14ac:dyDescent="0.45">
      <c r="B10" s="42">
        <v>3</v>
      </c>
      <c r="C10" s="48"/>
      <c r="D10" s="66"/>
      <c r="E10" s="66"/>
      <c r="F10" s="66"/>
      <c r="G10" s="66"/>
      <c r="H10" s="43"/>
      <c r="I10" s="16"/>
      <c r="J10" s="39"/>
      <c r="K10" s="41"/>
      <c r="L10" s="17"/>
      <c r="M10" s="17"/>
      <c r="N10" s="67"/>
      <c r="O10" s="68"/>
    </row>
    <row r="11" spans="2:17" ht="31.5" customHeight="1" x14ac:dyDescent="0.45">
      <c r="B11" s="42">
        <v>4</v>
      </c>
      <c r="C11" s="48"/>
      <c r="D11" s="66"/>
      <c r="E11" s="66"/>
      <c r="F11" s="66"/>
      <c r="G11" s="66"/>
      <c r="H11" s="43"/>
      <c r="I11" s="16"/>
      <c r="J11" s="39"/>
      <c r="K11" s="41"/>
      <c r="L11" s="17"/>
      <c r="M11" s="17"/>
      <c r="N11" s="67"/>
      <c r="O11" s="68"/>
    </row>
    <row r="12" spans="2:17" ht="31.5" customHeight="1" x14ac:dyDescent="0.45">
      <c r="B12" s="42">
        <v>5</v>
      </c>
      <c r="C12" s="48"/>
      <c r="D12" s="66"/>
      <c r="E12" s="66"/>
      <c r="F12" s="66"/>
      <c r="G12" s="66"/>
      <c r="H12" s="43"/>
      <c r="I12" s="16"/>
      <c r="J12" s="39"/>
      <c r="K12" s="41"/>
      <c r="L12" s="17"/>
      <c r="M12" s="17"/>
      <c r="N12" s="67"/>
      <c r="O12" s="68"/>
    </row>
    <row r="13" spans="2:17" ht="31.5" customHeight="1" x14ac:dyDescent="0.45">
      <c r="B13" s="42">
        <v>6</v>
      </c>
      <c r="C13" s="48"/>
      <c r="D13" s="66"/>
      <c r="E13" s="66"/>
      <c r="F13" s="66"/>
      <c r="G13" s="66"/>
      <c r="H13" s="43"/>
      <c r="I13" s="16"/>
      <c r="J13" s="44"/>
      <c r="K13" s="41"/>
      <c r="L13" s="17"/>
      <c r="M13" s="17"/>
      <c r="N13" s="67"/>
      <c r="O13" s="68"/>
    </row>
    <row r="14" spans="2:17" ht="31.5" customHeight="1" x14ac:dyDescent="0.45">
      <c r="B14" s="42">
        <v>7</v>
      </c>
      <c r="C14" s="48"/>
      <c r="D14" s="66"/>
      <c r="E14" s="66"/>
      <c r="F14" s="66"/>
      <c r="G14" s="66"/>
      <c r="H14" s="46"/>
      <c r="I14" s="16"/>
      <c r="J14" s="44"/>
      <c r="K14" s="41"/>
      <c r="L14" s="17"/>
      <c r="M14" s="17"/>
      <c r="N14" s="67"/>
      <c r="O14" s="68"/>
    </row>
    <row r="15" spans="2:17" ht="31.5" customHeight="1" x14ac:dyDescent="0.45">
      <c r="B15" s="42">
        <v>8</v>
      </c>
      <c r="C15" s="21"/>
      <c r="D15" s="69"/>
      <c r="E15" s="69"/>
      <c r="F15" s="69"/>
      <c r="G15" s="69"/>
      <c r="H15" s="43"/>
      <c r="I15" s="16"/>
      <c r="J15" s="44"/>
      <c r="K15" s="41"/>
      <c r="L15" s="17"/>
      <c r="M15" s="17"/>
      <c r="N15" s="67"/>
      <c r="O15" s="68"/>
    </row>
    <row r="16" spans="2:17" ht="31.5" customHeight="1" x14ac:dyDescent="0.45">
      <c r="B16" s="18">
        <v>9</v>
      </c>
      <c r="C16" s="21"/>
      <c r="D16" s="60"/>
      <c r="E16" s="61"/>
      <c r="F16" s="61"/>
      <c r="G16" s="62"/>
      <c r="H16" s="45"/>
      <c r="I16" s="19"/>
      <c r="J16" s="20"/>
      <c r="K16" s="41"/>
      <c r="L16" s="17"/>
      <c r="M16" s="17"/>
      <c r="N16" s="49"/>
      <c r="O16" s="50"/>
    </row>
    <row r="17" spans="2:15" ht="31.5" customHeight="1" x14ac:dyDescent="0.45">
      <c r="B17" s="18">
        <v>10</v>
      </c>
      <c r="C17" s="21"/>
      <c r="D17" s="60"/>
      <c r="E17" s="61"/>
      <c r="F17" s="61"/>
      <c r="G17" s="62"/>
      <c r="H17" s="45"/>
      <c r="I17" s="19"/>
      <c r="J17" s="20"/>
      <c r="K17" s="41"/>
      <c r="L17" s="17"/>
      <c r="M17" s="17"/>
      <c r="N17" s="49"/>
      <c r="O17" s="50"/>
    </row>
    <row r="18" spans="2:15" ht="31.5" customHeight="1" x14ac:dyDescent="0.45">
      <c r="B18" s="18">
        <v>11</v>
      </c>
      <c r="C18" s="21"/>
      <c r="D18" s="60"/>
      <c r="E18" s="61"/>
      <c r="F18" s="61"/>
      <c r="G18" s="62"/>
      <c r="H18" s="22"/>
      <c r="I18" s="19"/>
      <c r="J18" s="23"/>
      <c r="K18" s="24"/>
      <c r="L18" s="25"/>
      <c r="M18" s="26"/>
      <c r="N18" s="49"/>
      <c r="O18" s="50"/>
    </row>
    <row r="19" spans="2:15" ht="31.5" customHeight="1" x14ac:dyDescent="0.45">
      <c r="B19" s="27">
        <v>12</v>
      </c>
      <c r="C19" s="28"/>
      <c r="D19" s="63"/>
      <c r="E19" s="63"/>
      <c r="F19" s="63"/>
      <c r="G19" s="63"/>
      <c r="H19" s="29"/>
      <c r="I19" s="30"/>
      <c r="J19" s="31"/>
      <c r="K19" s="32"/>
      <c r="L19" s="33"/>
      <c r="M19" s="34"/>
      <c r="N19" s="64"/>
      <c r="O19" s="65"/>
    </row>
    <row r="20" spans="2:15" ht="6" customHeight="1" x14ac:dyDescent="0.4">
      <c r="L20" s="3"/>
      <c r="M20" s="3"/>
    </row>
    <row r="21" spans="2:15" s="6" customFormat="1" ht="26.1" customHeight="1" x14ac:dyDescent="0.55000000000000004">
      <c r="B21" s="51" t="s">
        <v>17</v>
      </c>
      <c r="C21" s="51"/>
      <c r="D21" s="52">
        <f>SUM(K8:K19)</f>
        <v>272727.27272727271</v>
      </c>
      <c r="E21" s="53"/>
      <c r="F21" s="47"/>
      <c r="G21" s="54" t="s">
        <v>18</v>
      </c>
      <c r="H21" s="55"/>
      <c r="I21" s="56"/>
      <c r="J21" s="37">
        <f>SUM(L8:L19)</f>
        <v>27272.727272727272</v>
      </c>
      <c r="K21" s="54"/>
      <c r="L21" s="57"/>
      <c r="M21" s="47" t="s">
        <v>12</v>
      </c>
      <c r="N21" s="58">
        <f>D21+J21</f>
        <v>300000</v>
      </c>
      <c r="O21" s="59"/>
    </row>
    <row r="23" spans="2:15" x14ac:dyDescent="0.4">
      <c r="M23" s="3"/>
    </row>
  </sheetData>
  <mergeCells count="42">
    <mergeCell ref="B1:J1"/>
    <mergeCell ref="N1:O1"/>
    <mergeCell ref="B3:B4"/>
    <mergeCell ref="D3:H3"/>
    <mergeCell ref="I3:I4"/>
    <mergeCell ref="K3:O3"/>
    <mergeCell ref="D8:G8"/>
    <mergeCell ref="N8:O8"/>
    <mergeCell ref="D4:H4"/>
    <mergeCell ref="K4:O4"/>
    <mergeCell ref="B5:E5"/>
    <mergeCell ref="J5:O5"/>
    <mergeCell ref="D7:G7"/>
    <mergeCell ref="N7:O7"/>
    <mergeCell ref="F5:H5"/>
    <mergeCell ref="D9:G9"/>
    <mergeCell ref="N9:O9"/>
    <mergeCell ref="D10:G10"/>
    <mergeCell ref="N10:O10"/>
    <mergeCell ref="D11:G11"/>
    <mergeCell ref="N11:O11"/>
    <mergeCell ref="D16:G16"/>
    <mergeCell ref="N16:O16"/>
    <mergeCell ref="D12:G12"/>
    <mergeCell ref="N12:O12"/>
    <mergeCell ref="D13:G13"/>
    <mergeCell ref="N13:O13"/>
    <mergeCell ref="D15:G15"/>
    <mergeCell ref="N15:O15"/>
    <mergeCell ref="D14:G14"/>
    <mergeCell ref="N14:O14"/>
    <mergeCell ref="N17:O17"/>
    <mergeCell ref="B21:C21"/>
    <mergeCell ref="D21:E21"/>
    <mergeCell ref="G21:I21"/>
    <mergeCell ref="K21:L21"/>
    <mergeCell ref="N21:O21"/>
    <mergeCell ref="N18:O18"/>
    <mergeCell ref="D18:G18"/>
    <mergeCell ref="D19:G19"/>
    <mergeCell ref="N19:O19"/>
    <mergeCell ref="D17:G17"/>
  </mergeCells>
  <phoneticPr fontId="1" type="noConversion"/>
  <pageMargins left="0.25" right="0.25" top="0.75" bottom="0.75" header="0.3" footer="0.3"/>
  <pageSetup paperSize="9" scale="63" fitToHeight="0" orientation="portrait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거래명세서</vt:lpstr>
      <vt:lpstr>거래명세서!Print_Area</vt:lpstr>
      <vt:lpstr>거래명세서!Print_Titles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2020-03-25T14:13:28Z</dcterms:modified>
</cp:coreProperties>
</file>